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34" i="1" l="1"/>
  <c r="F11" i="1" l="1"/>
  <c r="F24" i="1" l="1"/>
  <c r="D28" i="1"/>
  <c r="F4" i="1" l="1"/>
</calcChain>
</file>

<file path=xl/sharedStrings.xml><?xml version="1.0" encoding="utf-8"?>
<sst xmlns="http://schemas.openxmlformats.org/spreadsheetml/2006/main" count="172" uniqueCount="126">
  <si>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</si>
  <si>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</si>
  <si>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</si>
  <si>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</si>
  <si>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</si>
  <si>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</si>
  <si>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</si>
  <si>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</si>
  <si>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სსიპ საქართველოს საკანონმდებლო მაცნე</t>
  </si>
  <si>
    <t>შპს კირიბი</t>
  </si>
  <si>
    <t>შპს კოპიპრინტი-2000</t>
  </si>
  <si>
    <t>გამარტ. შესყიდვა</t>
  </si>
  <si>
    <t>შპს მედია არტი</t>
  </si>
  <si>
    <t>30200000; 30100000</t>
  </si>
  <si>
    <t xml:space="preserve">გამარტ. შესყიდვა </t>
  </si>
  <si>
    <t>გამარტ. შესყიდვა (ნორმატიული აქტით დადგენილი გადასახადები)</t>
  </si>
  <si>
    <t>კომპანიის დასახელება</t>
  </si>
  <si>
    <t>გამარტ. შესყიდვა (წარმომადგენლობითი ხარჯი)</t>
  </si>
  <si>
    <t>გამარტ. შესყიდვა (კონსოლიდირებული ტენდერი)</t>
  </si>
  <si>
    <t>შპს თეგეტა მოტორსი</t>
  </si>
  <si>
    <t>შპს "საქართველოს ფოსტა"</t>
  </si>
  <si>
    <t>საფოსტო-საკურიერო მომსახურება</t>
  </si>
  <si>
    <t>ელექტრონული ტენდერი</t>
  </si>
  <si>
    <t>სსიპ სახელმწიფო შესყიდვების საგენტო</t>
  </si>
  <si>
    <t>გრაფიკული დიზაინის შექმნის მომსახურება</t>
  </si>
  <si>
    <t>საოჯახო ტექნიკა</t>
  </si>
  <si>
    <t>34300000;</t>
  </si>
  <si>
    <t>მთარგმნელობითი მომსახურება</t>
  </si>
  <si>
    <t>შპს საქართველოს დისტრიბუცია და ლოგისტიკა</t>
  </si>
  <si>
    <t>გამარტ. შესყიდვა     ნორმატიული აქტით დადგენილი გადასახადები</t>
  </si>
  <si>
    <t>შპს დაზგა</t>
  </si>
  <si>
    <t>როლეტიანი ფარდა ბანერი</t>
  </si>
  <si>
    <t>შპს პრინტ ჰაბი</t>
  </si>
  <si>
    <t>შპს ქარდ სოლუშენ</t>
  </si>
  <si>
    <t>პირადობის დამადასტურებელი სამსახურებრივი მოწმობები და საშვები</t>
  </si>
  <si>
    <t>გამარტ. შესყიდვა (საკუთარი შემოსავლები)</t>
  </si>
  <si>
    <t>შპს ჰეფი</t>
  </si>
  <si>
    <t>სხვადასხვა დასახელების საოფისე ავეჯი</t>
  </si>
  <si>
    <t>ვებ-გვერდზე (www.matsne.gov.ge) კანონქვემდებარე ნორმატიული აქტების გამოქვეყნების მომსახურება</t>
  </si>
  <si>
    <t>შპს ფავორიტი სტილი</t>
  </si>
  <si>
    <t>ხელშეკ N 2023</t>
  </si>
  <si>
    <t>ი.მ. ვახტანგ ვათიაშვილი</t>
  </si>
  <si>
    <t>ბრინჯაოს სუვენირი "საქართველო"</t>
  </si>
  <si>
    <t>სასაჩუქრე ღვინო</t>
  </si>
  <si>
    <t>შპს ქართული ღვინის კოოპერაცია</t>
  </si>
  <si>
    <t>გამარტ. შესყიდვა          (საკუთარი სახსრები)</t>
  </si>
  <si>
    <t>შპს ეთნო</t>
  </si>
  <si>
    <t>027/2023</t>
  </si>
  <si>
    <t>ი.მ. მარიამი სონიშვილი</t>
  </si>
  <si>
    <t>ოფიციალური მიღებისა და წვეულების მომსახურება</t>
  </si>
  <si>
    <t>წერ 02/892 04/04/2023</t>
  </si>
  <si>
    <t>კონ-011/2023</t>
  </si>
  <si>
    <t xml:space="preserve"> toyota camry მცირე ტვირთამწეობის ავტომანქანების ზაფხულის სეზონის საბურავები</t>
  </si>
  <si>
    <t>ს.მ. N00887 04/04/2023</t>
  </si>
  <si>
    <t>სატენდერო დოკუმენტაციის გამოქვეყნების საფასური NAT230005285</t>
  </si>
  <si>
    <t>028/2023</t>
  </si>
  <si>
    <t>ააიპ თბილისის ღვინის მუზეუმი</t>
  </si>
  <si>
    <t>სსიპ საქართველოს ეროვნული მუზეუმი</t>
  </si>
  <si>
    <t>მუზემების მომსახურება</t>
  </si>
  <si>
    <t>029/2023</t>
  </si>
  <si>
    <t>შპს საქართველოს ფოსტა</t>
  </si>
  <si>
    <t>საფელდეგერო მომსახურება</t>
  </si>
  <si>
    <t>გამარტ. შესყიდვა (ექსკლუზივი)</t>
  </si>
  <si>
    <t>ფ.პ. ირაკლი გედენიძე</t>
  </si>
  <si>
    <t>030/2023</t>
  </si>
  <si>
    <t>ფოტო მომსახურება</t>
  </si>
  <si>
    <t>031/2023</t>
  </si>
  <si>
    <t>032/2023</t>
  </si>
  <si>
    <t>სს ელიტ ელექტრონიქსი</t>
  </si>
  <si>
    <t>კონ-012/2023</t>
  </si>
  <si>
    <t xml:space="preserve"> KIA optima მცირე ტვირთამწეობის ავტომანქანების ზაფხულის სეზონის საბურავები</t>
  </si>
  <si>
    <t>კონ-013/2023</t>
  </si>
  <si>
    <t>შპს ჯეო გრუპ</t>
  </si>
  <si>
    <t>საკონფერენციო სკამები</t>
  </si>
  <si>
    <t>033/2023</t>
  </si>
  <si>
    <t xml:space="preserve">შპს ადა </t>
  </si>
  <si>
    <t>ფერადი პრინტერები და მისთვის თავსებადი ფერადი კარტრიჯები</t>
  </si>
  <si>
    <t>034/2023</t>
  </si>
  <si>
    <t>შპს ადელაინი</t>
  </si>
  <si>
    <t>კომპიუტერის აქსესუარები, ყურსასმენები და მინიდინამიკები</t>
  </si>
  <si>
    <t>30200000; 32300000</t>
  </si>
  <si>
    <t>035/2023</t>
  </si>
  <si>
    <t>მოხალული ყავის მარჩვალი, გაზირებული მინერალური წყალი და არაგაზირებული მინერალური წყალი</t>
  </si>
  <si>
    <t>15800000' 15900000</t>
  </si>
  <si>
    <t>036/2023</t>
  </si>
  <si>
    <t>ლამინირებული სასაჩუქრე ჩანთა ქაღალდის</t>
  </si>
  <si>
    <t>037/2023</t>
  </si>
  <si>
    <t>ერთჯერადი ჭიქები ქაღალდის</t>
  </si>
  <si>
    <t>28/4/2023</t>
  </si>
  <si>
    <t>ს.მ. N01210 15/05/2023</t>
  </si>
  <si>
    <t>სატენდერო დოკუმენტაციის გამოქვეყნების საფასური NAT230007199</t>
  </si>
  <si>
    <t>სფ-038/2023</t>
  </si>
  <si>
    <t>039/2023</t>
  </si>
  <si>
    <t>კონ-014/2023</t>
  </si>
  <si>
    <t>შპს სავარძელი პლიუსი</t>
  </si>
  <si>
    <t>საოფისე სავარძელი (გორგოლაჭიანი)</t>
  </si>
  <si>
    <t>040/2023</t>
  </si>
  <si>
    <t>სუვენირები და ჯილდოები</t>
  </si>
  <si>
    <t>041/2023</t>
  </si>
  <si>
    <t>042/2023</t>
  </si>
  <si>
    <t>22400000; 22800000</t>
  </si>
  <si>
    <t>ა4 საქაღალდე; მანქანის სტიკერი ბრენდირებისთვის</t>
  </si>
  <si>
    <t>043/2023</t>
  </si>
  <si>
    <t>044/2023</t>
  </si>
  <si>
    <t>045/2023</t>
  </si>
  <si>
    <t xml:space="preserve"> აბრა ორგმინა </t>
  </si>
  <si>
    <t>046/2023</t>
  </si>
  <si>
    <t>შპს ჰოტელ თბილის აქსის თაუერს</t>
  </si>
  <si>
    <t>ყავის შესვენების მომსახურება</t>
  </si>
  <si>
    <t>047/2023</t>
  </si>
  <si>
    <t>048/2023</t>
  </si>
  <si>
    <t>ი.მ. სალომე ჯაფიაშვილი</t>
  </si>
  <si>
    <t>სათარჯიმნო მომსახურება</t>
  </si>
  <si>
    <t>050/2023</t>
  </si>
  <si>
    <t>049/2023</t>
  </si>
  <si>
    <t>საინფორმაციო ლიფლეტები</t>
  </si>
  <si>
    <t>051/2023</t>
  </si>
  <si>
    <t>052/2023</t>
  </si>
  <si>
    <t>შპს ფორნეტ</t>
  </si>
  <si>
    <t>ვიდეოსაკონფერენციო აპარატურა</t>
  </si>
  <si>
    <t>26/6/2023</t>
  </si>
  <si>
    <t xml:space="preserve"> ტექსტური შტამპი</t>
  </si>
  <si>
    <t>053/2023</t>
  </si>
  <si>
    <t xml:space="preserve"> სასაჩუქრე ჭიქები (ბრენდირებული)</t>
  </si>
  <si>
    <t>სსიპ საქართველოს საერთაშორისო ხელშეკრულებათა თარგმნის ბიურო </t>
  </si>
  <si>
    <t>წერილი N02/1701 28/06/2023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</si>
</sst>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3" fillId="4" borderId="0" xfId="0" applyFont="1" applyFill="1"/>
    <xf numFmtId="0" fontId="3" fillId="3" borderId="0" xfId="0" applyFont="1" applyFill="1"/>
    <xf numFmtId="0" fontId="4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4" fontId="5" fillId="3" borderId="2" xfId="0" applyNumberFormat="1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tabSelected="1" workbookViewId="0">
      <selection activeCell="G26" sqref="G26"/>
    </sheetView>
  </sheetViews>
  <sheetFormatPr defaultRowHeight="15" x14ac:dyDescent="0.25"/>
  <cols>
    <col min="1" max="1" width="16.140625" customWidth="1"/>
    <col min="2" max="2" width="21.5703125" customWidth="1"/>
    <col min="3" max="3" width="23.5703125" customWidth="1"/>
    <col min="4" max="4" width="17" customWidth="1"/>
    <col min="5" max="5" width="3.42578125" customWidth="1"/>
    <col min="6" max="6" width="15.85546875" customWidth="1"/>
    <col min="7" max="7" width="24" customWidth="1"/>
    <col min="8" max="8" width="25.5703125" customWidth="1"/>
    <col min="9" max="9" width="15.85546875" customWidth="1"/>
    <col min="10" max="10" width="19.42578125" customWidth="1"/>
    <col min="11" max="94" width="9.140625" style="5"/>
  </cols>
  <sheetData>
    <row r="1" spans="1:94" ht="31.5" customHeight="1" x14ac:dyDescent="0.25">
      <c r="A1" s="1" t="s">
        <v>40</v>
      </c>
      <c r="B1" s="1" t="s">
        <v>16</v>
      </c>
      <c r="C1" s="1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94" s="3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</row>
    <row r="3" spans="1:94" s="6" customFormat="1" ht="36.75" customHeight="1" x14ac:dyDescent="0.25">
      <c r="A3" s="11" t="s">
        <v>47</v>
      </c>
      <c r="B3" s="11" t="s">
        <v>48</v>
      </c>
      <c r="C3" s="10"/>
      <c r="D3" s="11"/>
      <c r="E3" s="11"/>
      <c r="F3" s="11">
        <v>2541</v>
      </c>
      <c r="G3" s="10" t="s">
        <v>24</v>
      </c>
      <c r="H3" s="10" t="s">
        <v>11</v>
      </c>
      <c r="I3" s="10">
        <v>79800000</v>
      </c>
      <c r="J3" s="11">
        <v>2541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94" s="6" customFormat="1" ht="74.25" customHeight="1" x14ac:dyDescent="0.25">
      <c r="A4" s="10" t="s">
        <v>50</v>
      </c>
      <c r="B4" s="10" t="s">
        <v>8</v>
      </c>
      <c r="C4" s="10"/>
      <c r="D4" s="11"/>
      <c r="E4" s="11"/>
      <c r="F4" s="11">
        <f>52</f>
        <v>52</v>
      </c>
      <c r="G4" s="10" t="s">
        <v>38</v>
      </c>
      <c r="H4" s="10" t="s">
        <v>29</v>
      </c>
      <c r="I4" s="11">
        <v>48600000</v>
      </c>
      <c r="J4" s="11">
        <v>3000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94" s="6" customFormat="1" ht="41.25" customHeight="1" x14ac:dyDescent="0.25">
      <c r="A5" s="19">
        <v>45020</v>
      </c>
      <c r="B5" s="10" t="s">
        <v>46</v>
      </c>
      <c r="C5" s="10"/>
      <c r="D5" s="11"/>
      <c r="E5" s="11"/>
      <c r="F5" s="11">
        <v>1201.83</v>
      </c>
      <c r="G5" s="10" t="s">
        <v>49</v>
      </c>
      <c r="H5" s="10" t="s">
        <v>17</v>
      </c>
      <c r="I5" s="10">
        <v>55300000</v>
      </c>
      <c r="J5" s="11">
        <v>1201.83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94" s="6" customFormat="1" ht="54" customHeight="1" x14ac:dyDescent="0.25">
      <c r="A6" s="11" t="s">
        <v>51</v>
      </c>
      <c r="B6" s="11" t="s">
        <v>19</v>
      </c>
      <c r="C6" s="10" t="s">
        <v>52</v>
      </c>
      <c r="D6" s="11">
        <v>680</v>
      </c>
      <c r="E6" s="11"/>
      <c r="F6" s="11"/>
      <c r="G6" s="20"/>
      <c r="H6" s="10" t="s">
        <v>18</v>
      </c>
      <c r="I6" s="10" t="s">
        <v>26</v>
      </c>
      <c r="J6" s="11">
        <v>680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94" s="6" customFormat="1" ht="47.25" customHeight="1" x14ac:dyDescent="0.25">
      <c r="A7" s="10" t="s">
        <v>53</v>
      </c>
      <c r="B7" s="10" t="s">
        <v>23</v>
      </c>
      <c r="C7" s="10"/>
      <c r="D7" s="11"/>
      <c r="E7" s="11"/>
      <c r="F7" s="11">
        <v>50</v>
      </c>
      <c r="G7" s="10" t="s">
        <v>54</v>
      </c>
      <c r="H7" s="10" t="s">
        <v>15</v>
      </c>
      <c r="I7" s="10">
        <v>64200000</v>
      </c>
      <c r="J7" s="11">
        <v>50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94" s="6" customFormat="1" ht="36.75" customHeight="1" x14ac:dyDescent="0.25">
      <c r="A8" s="21">
        <v>45050</v>
      </c>
      <c r="B8" s="10" t="s">
        <v>56</v>
      </c>
      <c r="C8" s="10"/>
      <c r="D8" s="11"/>
      <c r="E8" s="11"/>
      <c r="F8" s="11">
        <v>225</v>
      </c>
      <c r="G8" s="10" t="s">
        <v>58</v>
      </c>
      <c r="H8" s="10" t="s">
        <v>17</v>
      </c>
      <c r="I8" s="10">
        <v>92500000</v>
      </c>
      <c r="J8" s="11">
        <v>225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94" s="6" customFormat="1" ht="54" customHeight="1" x14ac:dyDescent="0.25">
      <c r="A9" s="12" t="s">
        <v>55</v>
      </c>
      <c r="B9" s="10" t="s">
        <v>33</v>
      </c>
      <c r="C9" s="10"/>
      <c r="D9" s="11"/>
      <c r="E9" s="11"/>
      <c r="F9" s="11">
        <f>123+19+19</f>
        <v>161</v>
      </c>
      <c r="G9" s="10" t="s">
        <v>34</v>
      </c>
      <c r="H9" s="10" t="s">
        <v>14</v>
      </c>
      <c r="I9" s="11">
        <v>22400000</v>
      </c>
      <c r="J9" s="11">
        <v>1000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94" s="6" customFormat="1" ht="36" customHeight="1" x14ac:dyDescent="0.25">
      <c r="A10" s="13">
        <v>45081</v>
      </c>
      <c r="B10" s="10" t="s">
        <v>57</v>
      </c>
      <c r="C10" s="10"/>
      <c r="D10" s="11"/>
      <c r="E10" s="11"/>
      <c r="F10" s="11">
        <v>85</v>
      </c>
      <c r="G10" s="10" t="s">
        <v>58</v>
      </c>
      <c r="H10" s="10" t="s">
        <v>17</v>
      </c>
      <c r="I10" s="11">
        <v>92500000</v>
      </c>
      <c r="J10" s="11">
        <v>85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94" s="6" customFormat="1" ht="28.5" customHeight="1" x14ac:dyDescent="0.25">
      <c r="A11" s="13" t="s">
        <v>59</v>
      </c>
      <c r="B11" s="10" t="s">
        <v>60</v>
      </c>
      <c r="C11" s="10"/>
      <c r="D11" s="11"/>
      <c r="E11" s="11"/>
      <c r="F11" s="11">
        <f>17</f>
        <v>17</v>
      </c>
      <c r="G11" s="10" t="s">
        <v>61</v>
      </c>
      <c r="H11" s="10" t="s">
        <v>62</v>
      </c>
      <c r="I11" s="11">
        <v>64100000</v>
      </c>
      <c r="J11" s="11">
        <v>200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94" s="6" customFormat="1" ht="37.5" customHeight="1" x14ac:dyDescent="0.25">
      <c r="A12" s="22" t="s">
        <v>64</v>
      </c>
      <c r="B12" s="15" t="s">
        <v>63</v>
      </c>
      <c r="C12" s="15"/>
      <c r="D12" s="23"/>
      <c r="E12" s="23"/>
      <c r="F12" s="23">
        <v>625</v>
      </c>
      <c r="G12" s="15" t="s">
        <v>65</v>
      </c>
      <c r="H12" s="15" t="s">
        <v>11</v>
      </c>
      <c r="I12" s="24">
        <v>79900000</v>
      </c>
      <c r="J12" s="24">
        <v>625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94" s="6" customFormat="1" ht="39" customHeight="1" x14ac:dyDescent="0.25">
      <c r="A13" s="24" t="s">
        <v>66</v>
      </c>
      <c r="B13" s="23" t="s">
        <v>36</v>
      </c>
      <c r="C13" s="15" t="s">
        <v>37</v>
      </c>
      <c r="D13" s="23">
        <v>4880</v>
      </c>
      <c r="E13" s="23"/>
      <c r="F13" s="23"/>
      <c r="G13" s="15"/>
      <c r="H13" s="15" t="s">
        <v>22</v>
      </c>
      <c r="I13" s="15">
        <v>39100000</v>
      </c>
      <c r="J13" s="23">
        <v>4880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94" s="6" customFormat="1" ht="33" customHeight="1" x14ac:dyDescent="0.25">
      <c r="A14" s="19" t="s">
        <v>88</v>
      </c>
      <c r="B14" s="10" t="s">
        <v>46</v>
      </c>
      <c r="C14" s="10"/>
      <c r="D14" s="11"/>
      <c r="E14" s="11"/>
      <c r="F14" s="11">
        <v>2086.2399999999998</v>
      </c>
      <c r="G14" s="10" t="s">
        <v>49</v>
      </c>
      <c r="H14" s="10" t="s">
        <v>17</v>
      </c>
      <c r="I14" s="10">
        <v>55300000</v>
      </c>
      <c r="J14" s="11">
        <v>2086.2399999999998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94" s="6" customFormat="1" ht="31.5" customHeight="1" x14ac:dyDescent="0.25">
      <c r="A15" s="24" t="s">
        <v>67</v>
      </c>
      <c r="B15" s="23" t="s">
        <v>68</v>
      </c>
      <c r="C15" s="15" t="s">
        <v>25</v>
      </c>
      <c r="D15" s="23">
        <v>3739.97</v>
      </c>
      <c r="E15" s="23"/>
      <c r="F15" s="23"/>
      <c r="G15" s="15"/>
      <c r="H15" s="15" t="s">
        <v>11</v>
      </c>
      <c r="I15" s="15">
        <v>39700000</v>
      </c>
      <c r="J15" s="23">
        <v>3739.97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94" s="6" customFormat="1" ht="59.25" customHeight="1" x14ac:dyDescent="0.25">
      <c r="A16" s="11" t="s">
        <v>69</v>
      </c>
      <c r="B16" s="11" t="s">
        <v>19</v>
      </c>
      <c r="C16" s="10" t="s">
        <v>70</v>
      </c>
      <c r="D16" s="11">
        <v>720</v>
      </c>
      <c r="E16" s="11"/>
      <c r="F16" s="11"/>
      <c r="G16" s="14"/>
      <c r="H16" s="10" t="s">
        <v>18</v>
      </c>
      <c r="I16" s="10" t="s">
        <v>26</v>
      </c>
      <c r="J16" s="11">
        <v>720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6" customFormat="1" ht="33.75" customHeight="1" x14ac:dyDescent="0.25">
      <c r="A17" s="11" t="s">
        <v>71</v>
      </c>
      <c r="B17" s="11" t="s">
        <v>72</v>
      </c>
      <c r="C17" s="10" t="s">
        <v>73</v>
      </c>
      <c r="D17" s="11">
        <v>1130</v>
      </c>
      <c r="E17" s="11"/>
      <c r="F17" s="11"/>
      <c r="G17" s="14"/>
      <c r="H17" s="10" t="s">
        <v>18</v>
      </c>
      <c r="I17" s="10">
        <v>39100000</v>
      </c>
      <c r="J17" s="11">
        <v>1130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6" customFormat="1" ht="41.25" customHeight="1" x14ac:dyDescent="0.25">
      <c r="A18" s="11" t="s">
        <v>74</v>
      </c>
      <c r="B18" s="11" t="s">
        <v>75</v>
      </c>
      <c r="C18" s="10" t="s">
        <v>76</v>
      </c>
      <c r="D18" s="11">
        <v>6160</v>
      </c>
      <c r="E18" s="11"/>
      <c r="F18" s="11"/>
      <c r="G18" s="14"/>
      <c r="H18" s="15" t="s">
        <v>11</v>
      </c>
      <c r="I18" s="10" t="s">
        <v>13</v>
      </c>
      <c r="J18" s="11">
        <v>6160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6" customFormat="1" ht="47.25" customHeight="1" x14ac:dyDescent="0.25">
      <c r="A19" s="11" t="s">
        <v>77</v>
      </c>
      <c r="B19" s="11" t="s">
        <v>78</v>
      </c>
      <c r="C19" s="10" t="s">
        <v>79</v>
      </c>
      <c r="D19" s="11">
        <v>3191</v>
      </c>
      <c r="E19" s="11"/>
      <c r="F19" s="11"/>
      <c r="G19" s="14"/>
      <c r="H19" s="15" t="s">
        <v>11</v>
      </c>
      <c r="I19" s="10" t="s">
        <v>80</v>
      </c>
      <c r="J19" s="11">
        <v>3191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6" customFormat="1" ht="52.5" customHeight="1" x14ac:dyDescent="0.25">
      <c r="A20" s="11" t="s">
        <v>81</v>
      </c>
      <c r="B20" s="10" t="s">
        <v>28</v>
      </c>
      <c r="C20" s="10" t="s">
        <v>82</v>
      </c>
      <c r="D20" s="11">
        <v>1209</v>
      </c>
      <c r="E20" s="11"/>
      <c r="F20" s="11"/>
      <c r="G20" s="14"/>
      <c r="H20" s="15" t="s">
        <v>11</v>
      </c>
      <c r="I20" s="10" t="s">
        <v>83</v>
      </c>
      <c r="J20" s="11">
        <v>1629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6" customFormat="1" ht="33.75" customHeight="1" x14ac:dyDescent="0.25">
      <c r="A21" s="11" t="s">
        <v>84</v>
      </c>
      <c r="B21" s="10" t="s">
        <v>32</v>
      </c>
      <c r="C21" s="10" t="s">
        <v>85</v>
      </c>
      <c r="D21" s="11">
        <v>1600</v>
      </c>
      <c r="E21" s="11"/>
      <c r="F21" s="11"/>
      <c r="G21" s="14"/>
      <c r="H21" s="15" t="s">
        <v>11</v>
      </c>
      <c r="I21" s="10">
        <v>18900000</v>
      </c>
      <c r="J21" s="11">
        <v>1600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6" customFormat="1" ht="30.75" customHeight="1" x14ac:dyDescent="0.25">
      <c r="A22" s="25" t="s">
        <v>86</v>
      </c>
      <c r="B22" s="10" t="s">
        <v>9</v>
      </c>
      <c r="C22" s="10" t="s">
        <v>87</v>
      </c>
      <c r="D22" s="11">
        <v>82.5</v>
      </c>
      <c r="E22" s="11"/>
      <c r="F22" s="11"/>
      <c r="G22" s="10"/>
      <c r="H22" s="10" t="s">
        <v>11</v>
      </c>
      <c r="I22" s="11">
        <v>39200000</v>
      </c>
      <c r="J22" s="11">
        <v>82.5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6" customFormat="1" ht="42.75" customHeight="1" x14ac:dyDescent="0.25">
      <c r="A23" s="10" t="s">
        <v>89</v>
      </c>
      <c r="B23" s="10" t="s">
        <v>23</v>
      </c>
      <c r="C23" s="10"/>
      <c r="D23" s="11"/>
      <c r="E23" s="11"/>
      <c r="F23" s="11">
        <v>50</v>
      </c>
      <c r="G23" s="10" t="s">
        <v>90</v>
      </c>
      <c r="H23" s="10" t="s">
        <v>15</v>
      </c>
      <c r="I23" s="10">
        <v>64200000</v>
      </c>
      <c r="J23" s="11">
        <v>50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6" customFormat="1" ht="36.75" customHeight="1" x14ac:dyDescent="0.25">
      <c r="A24" s="11" t="s">
        <v>91</v>
      </c>
      <c r="B24" s="10" t="s">
        <v>20</v>
      </c>
      <c r="C24" s="10"/>
      <c r="D24" s="11"/>
      <c r="E24" s="11"/>
      <c r="F24" s="11">
        <f>227.7</f>
        <v>227.7</v>
      </c>
      <c r="G24" s="10" t="s">
        <v>21</v>
      </c>
      <c r="H24" s="11" t="s">
        <v>7</v>
      </c>
      <c r="I24" s="16">
        <v>64100000</v>
      </c>
      <c r="J24" s="17">
        <v>5000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6" customFormat="1" ht="34.5" customHeight="1" x14ac:dyDescent="0.25">
      <c r="A25" s="11" t="s">
        <v>92</v>
      </c>
      <c r="B25" s="10" t="s">
        <v>44</v>
      </c>
      <c r="C25" s="10" t="s">
        <v>43</v>
      </c>
      <c r="D25" s="11">
        <v>567</v>
      </c>
      <c r="E25" s="11"/>
      <c r="F25" s="11"/>
      <c r="G25" s="10"/>
      <c r="H25" s="10" t="s">
        <v>17</v>
      </c>
      <c r="I25" s="10">
        <v>18500000</v>
      </c>
      <c r="J25" s="11">
        <v>567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6" customFormat="1" ht="34.5" customHeight="1" x14ac:dyDescent="0.25">
      <c r="A26" s="11" t="s">
        <v>93</v>
      </c>
      <c r="B26" s="10" t="s">
        <v>94</v>
      </c>
      <c r="C26" s="10" t="s">
        <v>95</v>
      </c>
      <c r="D26" s="11">
        <v>5090</v>
      </c>
      <c r="E26" s="11"/>
      <c r="F26" s="11"/>
      <c r="G26" s="10"/>
      <c r="H26" s="10" t="s">
        <v>18</v>
      </c>
      <c r="I26" s="10">
        <v>39100000</v>
      </c>
      <c r="J26" s="11">
        <v>5090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6" customFormat="1" ht="42" customHeight="1" x14ac:dyDescent="0.25">
      <c r="A27" s="11" t="s">
        <v>96</v>
      </c>
      <c r="B27" s="10" t="s">
        <v>30</v>
      </c>
      <c r="C27" s="10" t="s">
        <v>97</v>
      </c>
      <c r="D27" s="11">
        <v>1875</v>
      </c>
      <c r="E27" s="11"/>
      <c r="F27" s="11"/>
      <c r="G27" s="10"/>
      <c r="H27" s="10" t="s">
        <v>17</v>
      </c>
      <c r="I27" s="10">
        <v>18500000</v>
      </c>
      <c r="J27" s="11">
        <v>1875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6" customFormat="1" ht="52.5" customHeight="1" x14ac:dyDescent="0.25">
      <c r="A28" s="11" t="s">
        <v>98</v>
      </c>
      <c r="B28" s="10" t="s">
        <v>32</v>
      </c>
      <c r="C28" s="10" t="s">
        <v>101</v>
      </c>
      <c r="D28" s="11">
        <f>100+340</f>
        <v>440</v>
      </c>
      <c r="E28" s="11"/>
      <c r="F28" s="11"/>
      <c r="G28" s="10"/>
      <c r="H28" s="10" t="s">
        <v>14</v>
      </c>
      <c r="I28" s="10" t="s">
        <v>100</v>
      </c>
      <c r="J28" s="11">
        <v>440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6" customFormat="1" ht="43.5" customHeight="1" x14ac:dyDescent="0.25">
      <c r="A29" s="11" t="s">
        <v>99</v>
      </c>
      <c r="B29" s="10" t="s">
        <v>32</v>
      </c>
      <c r="C29" s="10" t="s">
        <v>123</v>
      </c>
      <c r="D29" s="11">
        <v>280</v>
      </c>
      <c r="E29" s="11"/>
      <c r="F29" s="11"/>
      <c r="G29" s="10"/>
      <c r="H29" s="10" t="s">
        <v>17</v>
      </c>
      <c r="I29" s="10">
        <v>18500000</v>
      </c>
      <c r="J29" s="11">
        <v>280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6" customFormat="1" ht="43.5" customHeight="1" x14ac:dyDescent="0.25">
      <c r="A30" s="11" t="s">
        <v>102</v>
      </c>
      <c r="B30" s="10" t="s">
        <v>12</v>
      </c>
      <c r="C30" s="10" t="s">
        <v>31</v>
      </c>
      <c r="D30" s="11">
        <v>980</v>
      </c>
      <c r="E30" s="11"/>
      <c r="F30" s="11"/>
      <c r="G30" s="14"/>
      <c r="H30" s="10" t="s">
        <v>35</v>
      </c>
      <c r="I30" s="11">
        <v>22400000</v>
      </c>
      <c r="J30" s="11">
        <v>980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6" customFormat="1" ht="43.5" customHeight="1" x14ac:dyDescent="0.25">
      <c r="A31" s="11" t="s">
        <v>103</v>
      </c>
      <c r="B31" s="10" t="s">
        <v>41</v>
      </c>
      <c r="C31" s="10" t="s">
        <v>42</v>
      </c>
      <c r="D31" s="11">
        <v>1295</v>
      </c>
      <c r="E31" s="11"/>
      <c r="F31" s="11"/>
      <c r="G31" s="10"/>
      <c r="H31" s="10" t="s">
        <v>17</v>
      </c>
      <c r="I31" s="10">
        <v>18500000</v>
      </c>
      <c r="J31" s="11">
        <v>1295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6" customFormat="1" ht="33.75" customHeight="1" x14ac:dyDescent="0.25">
      <c r="A32" s="11" t="s">
        <v>104</v>
      </c>
      <c r="B32" s="10" t="s">
        <v>10</v>
      </c>
      <c r="C32" s="10" t="s">
        <v>105</v>
      </c>
      <c r="D32" s="11">
        <v>80</v>
      </c>
      <c r="E32" s="11"/>
      <c r="F32" s="11"/>
      <c r="G32" s="14"/>
      <c r="H32" s="10" t="s">
        <v>11</v>
      </c>
      <c r="I32" s="11">
        <v>44400000</v>
      </c>
      <c r="J32" s="11">
        <v>80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6" customFormat="1" ht="33.75" customHeight="1" x14ac:dyDescent="0.25">
      <c r="A33" s="11" t="s">
        <v>106</v>
      </c>
      <c r="B33" s="10" t="s">
        <v>107</v>
      </c>
      <c r="C33" s="10"/>
      <c r="D33" s="11"/>
      <c r="E33" s="11"/>
      <c r="F33" s="11">
        <v>1050</v>
      </c>
      <c r="G33" s="10" t="s">
        <v>108</v>
      </c>
      <c r="H33" s="10" t="s">
        <v>17</v>
      </c>
      <c r="I33" s="11">
        <v>55300000</v>
      </c>
      <c r="J33" s="11">
        <v>1050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6" customFormat="1" ht="33.75" customHeight="1" x14ac:dyDescent="0.25">
      <c r="A34" s="22" t="s">
        <v>109</v>
      </c>
      <c r="B34" s="15" t="s">
        <v>63</v>
      </c>
      <c r="C34" s="15"/>
      <c r="D34" s="23"/>
      <c r="E34" s="23"/>
      <c r="F34" s="23">
        <f>100+400</f>
        <v>500</v>
      </c>
      <c r="G34" s="15" t="s">
        <v>65</v>
      </c>
      <c r="H34" s="15" t="s">
        <v>11</v>
      </c>
      <c r="I34" s="24">
        <v>79900000</v>
      </c>
      <c r="J34" s="24">
        <v>500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6" customFormat="1" ht="33.75" customHeight="1" x14ac:dyDescent="0.25">
      <c r="A35" s="22" t="s">
        <v>110</v>
      </c>
      <c r="B35" s="15" t="s">
        <v>111</v>
      </c>
      <c r="C35" s="15"/>
      <c r="D35" s="23"/>
      <c r="E35" s="23"/>
      <c r="F35" s="23">
        <v>640</v>
      </c>
      <c r="G35" s="15" t="s">
        <v>112</v>
      </c>
      <c r="H35" s="15" t="s">
        <v>11</v>
      </c>
      <c r="I35" s="24">
        <v>79500000</v>
      </c>
      <c r="J35" s="24">
        <v>640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6" customFormat="1" ht="33.75" customHeight="1" x14ac:dyDescent="0.25">
      <c r="A36" s="25" t="s">
        <v>114</v>
      </c>
      <c r="B36" s="10" t="s">
        <v>39</v>
      </c>
      <c r="C36" s="10" t="s">
        <v>115</v>
      </c>
      <c r="D36" s="11">
        <v>800</v>
      </c>
      <c r="E36" s="11"/>
      <c r="F36" s="11"/>
      <c r="G36" s="10"/>
      <c r="H36" s="10" t="s">
        <v>45</v>
      </c>
      <c r="I36" s="11">
        <v>22100000</v>
      </c>
      <c r="J36" s="11">
        <v>800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6" customFormat="1" ht="42" customHeight="1" x14ac:dyDescent="0.25">
      <c r="A37" s="11" t="s">
        <v>113</v>
      </c>
      <c r="B37" s="11" t="s">
        <v>48</v>
      </c>
      <c r="C37" s="10"/>
      <c r="D37" s="11"/>
      <c r="E37" s="11"/>
      <c r="F37" s="11">
        <v>2575</v>
      </c>
      <c r="G37" s="10" t="s">
        <v>24</v>
      </c>
      <c r="H37" s="10" t="s">
        <v>11</v>
      </c>
      <c r="I37" s="10">
        <v>79800000</v>
      </c>
      <c r="J37" s="11">
        <v>2575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6" customFormat="1" ht="27.75" customHeight="1" x14ac:dyDescent="0.25">
      <c r="A38" s="22" t="s">
        <v>116</v>
      </c>
      <c r="B38" s="15" t="s">
        <v>63</v>
      </c>
      <c r="C38" s="15"/>
      <c r="D38" s="23"/>
      <c r="E38" s="23"/>
      <c r="F38" s="23">
        <v>500</v>
      </c>
      <c r="G38" s="15" t="s">
        <v>65</v>
      </c>
      <c r="H38" s="15" t="s">
        <v>11</v>
      </c>
      <c r="I38" s="24">
        <v>79900000</v>
      </c>
      <c r="J38" s="24">
        <v>500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6" customFormat="1" ht="33" customHeight="1" x14ac:dyDescent="0.25">
      <c r="A39" s="19" t="s">
        <v>120</v>
      </c>
      <c r="B39" s="10" t="s">
        <v>46</v>
      </c>
      <c r="C39" s="10"/>
      <c r="D39" s="11"/>
      <c r="E39" s="11"/>
      <c r="F39" s="11">
        <v>2336.9899999999998</v>
      </c>
      <c r="G39" s="10" t="s">
        <v>49</v>
      </c>
      <c r="H39" s="10" t="s">
        <v>17</v>
      </c>
      <c r="I39" s="10">
        <v>55300000</v>
      </c>
      <c r="J39" s="11">
        <v>2336.9899999999998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7" customFormat="1" ht="27.75" customHeight="1" x14ac:dyDescent="0.2">
      <c r="A40" s="22" t="s">
        <v>117</v>
      </c>
      <c r="B40" s="15" t="s">
        <v>118</v>
      </c>
      <c r="C40" s="15" t="s">
        <v>119</v>
      </c>
      <c r="D40" s="23">
        <v>2759</v>
      </c>
      <c r="E40" s="23"/>
      <c r="F40" s="23"/>
      <c r="G40" s="15"/>
      <c r="H40" s="15" t="s">
        <v>11</v>
      </c>
      <c r="I40" s="24">
        <v>32200000</v>
      </c>
      <c r="J40" s="24">
        <v>2759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s="4" customFormat="1" ht="30" customHeight="1" x14ac:dyDescent="0.25">
      <c r="A41" s="11" t="s">
        <v>122</v>
      </c>
      <c r="B41" s="10" t="s">
        <v>10</v>
      </c>
      <c r="C41" s="10" t="s">
        <v>121</v>
      </c>
      <c r="D41" s="11">
        <v>45</v>
      </c>
      <c r="E41" s="11"/>
      <c r="F41" s="11"/>
      <c r="G41" s="14"/>
      <c r="H41" s="10" t="s">
        <v>11</v>
      </c>
      <c r="I41" s="11">
        <v>30100000</v>
      </c>
      <c r="J41" s="11">
        <v>45</v>
      </c>
    </row>
    <row r="42" spans="1:27" s="4" customFormat="1" ht="50.25" customHeight="1" x14ac:dyDescent="0.25">
      <c r="A42" s="10" t="s">
        <v>125</v>
      </c>
      <c r="B42" s="18" t="s">
        <v>124</v>
      </c>
      <c r="C42" s="10"/>
      <c r="D42" s="10"/>
      <c r="E42" s="10"/>
      <c r="F42" s="10">
        <v>1085.5999999999999</v>
      </c>
      <c r="G42" s="10" t="s">
        <v>27</v>
      </c>
      <c r="H42" s="10" t="s">
        <v>29</v>
      </c>
      <c r="I42" s="10">
        <v>79500000</v>
      </c>
      <c r="J42" s="10">
        <v>1085.5999999999999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2023-07-10T09:06:11Z</dcterms:modified>
</cp:coreProperties>
</file>